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ntis\Desktop\"/>
    </mc:Choice>
  </mc:AlternateContent>
  <xr:revisionPtr revIDLastSave="0" documentId="13_ncr:1_{4295EC42-5729-4C3A-8D96-06A18DCAECAE}" xr6:coauthVersionLast="47" xr6:coauthVersionMax="47" xr10:uidLastSave="{00000000-0000-0000-0000-000000000000}"/>
  <bookViews>
    <workbookView xWindow="-98" yWindow="-98" windowWidth="20715" windowHeight="13276" xr2:uid="{111EACEE-F8E6-496E-9511-76C18D8AFD68}"/>
  </bookViews>
  <sheets>
    <sheet name="Català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E34" i="1"/>
  <c r="E31" i="1"/>
  <c r="E32" i="1"/>
  <c r="E33" i="1"/>
  <c r="E36" i="1"/>
  <c r="D34" i="1"/>
  <c r="D33" i="1"/>
  <c r="D32" i="1"/>
  <c r="D24" i="1"/>
  <c r="D36" i="1" s="1"/>
  <c r="D23" i="1"/>
  <c r="D22" i="1"/>
  <c r="D16" i="1"/>
  <c r="D35" i="1" s="1"/>
  <c r="D15" i="1"/>
  <c r="D14" i="1"/>
  <c r="D31" i="1" s="1"/>
  <c r="D9" i="1"/>
  <c r="E37" i="1" l="1"/>
  <c r="D37" i="1"/>
  <c r="D25" i="1"/>
  <c r="D17" i="1"/>
</calcChain>
</file>

<file path=xl/sharedStrings.xml><?xml version="1.0" encoding="utf-8"?>
<sst xmlns="http://schemas.openxmlformats.org/spreadsheetml/2006/main" count="62" uniqueCount="16">
  <si>
    <t>Laboral</t>
  </si>
  <si>
    <t>UGT</t>
  </si>
  <si>
    <t>CCOO</t>
  </si>
  <si>
    <t>SEMAF</t>
  </si>
  <si>
    <t>ALFERRO</t>
  </si>
  <si>
    <t>CGT</t>
  </si>
  <si>
    <t>Organització sindical</t>
  </si>
  <si>
    <t>Tipus de personal</t>
  </si>
  <si>
    <t>Cost anual</t>
  </si>
  <si>
    <t>Any</t>
  </si>
  <si>
    <t>Total</t>
  </si>
  <si>
    <t>LMT</t>
  </si>
  <si>
    <t>ASF</t>
  </si>
  <si>
    <t>TIM</t>
  </si>
  <si>
    <t>I-CSC</t>
  </si>
  <si>
    <t>Crèdit horari h/any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</si>
</sst>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vertical="center"/>
    </xf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44" fontId="0" fillId="0" borderId="1" xfId="1" applyFont="1" applyBorder="1" applyAlignment="1">
      <alignment vertical="center"/>
    </xf>
    <xf numFmtId="44" fontId="0" fillId="2" borderId="1" xfId="1" applyFont="1" applyFill="1" applyBorder="1" applyAlignment="1">
      <alignment horizontal="center" vertical="center" wrapText="1"/>
    </xf>
    <xf numFmtId="44" fontId="0" fillId="0" borderId="1" xfId="1" applyFont="1" applyBorder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CA2E-AA80-4321-9C7C-E9AD7C3A250F}">
  <dimension ref="A1:E37"/>
  <sheetViews>
    <sheetView tabSelected="1" topLeftCell="A5" workbookViewId="0">
      <selection activeCell="J51" sqref="J51"/>
    </sheetView>
  </sheetViews>
  <sheetFormatPr baseColWidth="10" defaultColWidth="10.6640625" defaultRowHeight="14.25" x14ac:dyDescent="0.45"/>
  <cols>
    <col min="1" max="1" width="11.53125" customWidth="1"/>
    <col min="4" max="4" width="10.6640625" customWidth="1"/>
    <col min="5" max="5" width="12.33203125" bestFit="1" customWidth="1"/>
  </cols>
  <sheetData>
    <row r="1" spans="1:5" x14ac:dyDescent="0.45">
      <c r="A1" t="s">
        <v>11</v>
      </c>
    </row>
    <row r="3" spans="1:5" ht="42.85" customHeight="1" x14ac:dyDescent="0.45">
      <c r="A3" s="2" t="s">
        <v>6</v>
      </c>
      <c r="B3" s="2" t="s">
        <v>7</v>
      </c>
      <c r="C3" s="3" t="s">
        <v>9</v>
      </c>
      <c r="D3" s="2" t="s">
        <v>15</v>
      </c>
      <c r="E3" s="12" t="s">
        <v>8</v>
      </c>
    </row>
    <row r="4" spans="1:5" ht="14.25" customHeight="1" x14ac:dyDescent="0.45">
      <c r="A4" s="1" t="s">
        <v>1</v>
      </c>
      <c r="B4" s="1" t="s">
        <v>0</v>
      </c>
      <c r="C4" s="1">
        <v>2023</v>
      </c>
      <c r="D4" s="5">
        <v>5720</v>
      </c>
      <c r="E4" s="11">
        <v>157659.788</v>
      </c>
    </row>
    <row r="5" spans="1:5" x14ac:dyDescent="0.45">
      <c r="A5" s="1" t="s">
        <v>2</v>
      </c>
      <c r="B5" s="1" t="s">
        <v>0</v>
      </c>
      <c r="C5" s="1">
        <v>2023</v>
      </c>
      <c r="D5" s="5">
        <v>3520</v>
      </c>
      <c r="E5" s="11">
        <v>97021.407999999996</v>
      </c>
    </row>
    <row r="6" spans="1:5" x14ac:dyDescent="0.45">
      <c r="A6" s="4" t="s">
        <v>3</v>
      </c>
      <c r="B6" s="1" t="s">
        <v>0</v>
      </c>
      <c r="C6" s="1">
        <v>2023</v>
      </c>
      <c r="D6" s="6">
        <v>2200</v>
      </c>
      <c r="E6" s="13">
        <v>60638.38</v>
      </c>
    </row>
    <row r="7" spans="1:5" x14ac:dyDescent="0.45">
      <c r="A7" s="4" t="s">
        <v>4</v>
      </c>
      <c r="B7" s="1" t="s">
        <v>0</v>
      </c>
      <c r="C7" s="1">
        <v>2023</v>
      </c>
      <c r="D7" s="6">
        <v>1320</v>
      </c>
      <c r="E7" s="13">
        <v>36383.027999999998</v>
      </c>
    </row>
    <row r="8" spans="1:5" x14ac:dyDescent="0.45">
      <c r="A8" s="4" t="s">
        <v>5</v>
      </c>
      <c r="B8" s="1" t="s">
        <v>0</v>
      </c>
      <c r="C8" s="1">
        <v>2023</v>
      </c>
      <c r="D8" s="4">
        <v>880</v>
      </c>
      <c r="E8" s="13">
        <v>24255.351999999999</v>
      </c>
    </row>
    <row r="9" spans="1:5" x14ac:dyDescent="0.45">
      <c r="A9" s="10" t="s">
        <v>10</v>
      </c>
      <c r="B9" s="7"/>
      <c r="C9" s="9"/>
      <c r="D9" s="8">
        <f>SUM(D4:D8)</f>
        <v>13640</v>
      </c>
      <c r="E9" s="13">
        <v>375957.95600000001</v>
      </c>
    </row>
    <row r="10" spans="1:5" x14ac:dyDescent="0.45">
      <c r="E10" s="14"/>
    </row>
    <row r="11" spans="1:5" x14ac:dyDescent="0.45">
      <c r="A11" t="s">
        <v>12</v>
      </c>
      <c r="E11" s="14"/>
    </row>
    <row r="12" spans="1:5" x14ac:dyDescent="0.45">
      <c r="E12" s="14"/>
    </row>
    <row r="13" spans="1:5" ht="42.85" customHeight="1" x14ac:dyDescent="0.45">
      <c r="A13" s="2" t="s">
        <v>6</v>
      </c>
      <c r="B13" s="2" t="s">
        <v>7</v>
      </c>
      <c r="C13" s="3" t="s">
        <v>9</v>
      </c>
      <c r="D13" s="2" t="s">
        <v>15</v>
      </c>
      <c r="E13" s="12" t="s">
        <v>8</v>
      </c>
    </row>
    <row r="14" spans="1:5" x14ac:dyDescent="0.45">
      <c r="A14" s="1" t="s">
        <v>1</v>
      </c>
      <c r="B14" s="1" t="s">
        <v>0</v>
      </c>
      <c r="C14" s="1">
        <v>2023</v>
      </c>
      <c r="D14" s="5">
        <f>7*15*11</f>
        <v>1155</v>
      </c>
      <c r="E14" s="11">
        <v>23809.285500000002</v>
      </c>
    </row>
    <row r="15" spans="1:5" x14ac:dyDescent="0.45">
      <c r="A15" s="1" t="s">
        <v>2</v>
      </c>
      <c r="B15" s="1" t="s">
        <v>0</v>
      </c>
      <c r="C15" s="1">
        <v>2023</v>
      </c>
      <c r="D15" s="5">
        <f>5*15*11</f>
        <v>825</v>
      </c>
      <c r="E15" s="11">
        <v>17006.6325</v>
      </c>
    </row>
    <row r="16" spans="1:5" x14ac:dyDescent="0.45">
      <c r="A16" s="4" t="s">
        <v>5</v>
      </c>
      <c r="B16" s="1" t="s">
        <v>0</v>
      </c>
      <c r="C16" s="1">
        <v>2023</v>
      </c>
      <c r="D16" s="4">
        <f>1*15*11</f>
        <v>165</v>
      </c>
      <c r="E16" s="13">
        <v>3401.3265000000001</v>
      </c>
    </row>
    <row r="17" spans="1:5" x14ac:dyDescent="0.45">
      <c r="A17" s="10" t="s">
        <v>10</v>
      </c>
      <c r="B17" s="7"/>
      <c r="C17" s="9"/>
      <c r="D17" s="8">
        <f>SUM(D14:D16)</f>
        <v>2145</v>
      </c>
      <c r="E17" s="13">
        <v>44217.244500000008</v>
      </c>
    </row>
    <row r="18" spans="1:5" x14ac:dyDescent="0.45">
      <c r="E18" s="14"/>
    </row>
    <row r="19" spans="1:5" x14ac:dyDescent="0.45">
      <c r="A19" t="s">
        <v>13</v>
      </c>
      <c r="E19" s="14"/>
    </row>
    <row r="20" spans="1:5" x14ac:dyDescent="0.45">
      <c r="E20" s="14"/>
    </row>
    <row r="21" spans="1:5" ht="42.85" customHeight="1" x14ac:dyDescent="0.45">
      <c r="A21" s="2" t="s">
        <v>6</v>
      </c>
      <c r="B21" s="2" t="s">
        <v>7</v>
      </c>
      <c r="C21" s="3" t="s">
        <v>9</v>
      </c>
      <c r="D21" s="2" t="s">
        <v>15</v>
      </c>
      <c r="E21" s="12" t="s">
        <v>8</v>
      </c>
    </row>
    <row r="22" spans="1:5" x14ac:dyDescent="0.45">
      <c r="A22" s="1" t="s">
        <v>1</v>
      </c>
      <c r="B22" s="1" t="s">
        <v>0</v>
      </c>
      <c r="C22" s="1">
        <v>2023</v>
      </c>
      <c r="D22" s="5">
        <f>5*15*11</f>
        <v>825</v>
      </c>
      <c r="E22" s="11">
        <v>18406.4925</v>
      </c>
    </row>
    <row r="23" spans="1:5" x14ac:dyDescent="0.45">
      <c r="A23" s="1" t="s">
        <v>2</v>
      </c>
      <c r="B23" s="1" t="s">
        <v>0</v>
      </c>
      <c r="C23" s="1">
        <v>2023</v>
      </c>
      <c r="D23" s="5">
        <f>3*15*11</f>
        <v>495</v>
      </c>
      <c r="E23" s="11">
        <v>11043.895500000001</v>
      </c>
    </row>
    <row r="24" spans="1:5" x14ac:dyDescent="0.45">
      <c r="A24" s="4" t="s">
        <v>14</v>
      </c>
      <c r="B24" s="1" t="s">
        <v>0</v>
      </c>
      <c r="C24" s="1">
        <v>2023</v>
      </c>
      <c r="D24" s="4">
        <f>2*15*11</f>
        <v>330</v>
      </c>
      <c r="E24" s="13">
        <v>7362.5969999999998</v>
      </c>
    </row>
    <row r="25" spans="1:5" x14ac:dyDescent="0.45">
      <c r="A25" s="10" t="s">
        <v>10</v>
      </c>
      <c r="B25" s="7"/>
      <c r="C25" s="9"/>
      <c r="D25" s="8">
        <f>SUM(D22:D24)</f>
        <v>1650</v>
      </c>
      <c r="E25" s="13">
        <v>36812.985000000001</v>
      </c>
    </row>
    <row r="28" spans="1:5" x14ac:dyDescent="0.45">
      <c r="A28" t="s">
        <v>10</v>
      </c>
    </row>
    <row r="30" spans="1:5" ht="42.85" customHeight="1" x14ac:dyDescent="0.45">
      <c r="A30" s="2" t="s">
        <v>6</v>
      </c>
      <c r="B30" s="2" t="s">
        <v>7</v>
      </c>
      <c r="C30" s="3" t="s">
        <v>9</v>
      </c>
      <c r="D30" s="2" t="s">
        <v>15</v>
      </c>
      <c r="E30" s="2" t="s">
        <v>8</v>
      </c>
    </row>
    <row r="31" spans="1:5" x14ac:dyDescent="0.45">
      <c r="A31" s="1" t="s">
        <v>1</v>
      </c>
      <c r="B31" s="1" t="s">
        <v>0</v>
      </c>
      <c r="C31" s="1">
        <v>2023</v>
      </c>
      <c r="D31" s="5">
        <f>SUM(D4,D14,D22)</f>
        <v>7700</v>
      </c>
      <c r="E31" s="11">
        <f>SUM(E4,E14,E22)</f>
        <v>199875.56599999999</v>
      </c>
    </row>
    <row r="32" spans="1:5" x14ac:dyDescent="0.45">
      <c r="A32" s="1" t="s">
        <v>2</v>
      </c>
      <c r="B32" s="1" t="s">
        <v>0</v>
      </c>
      <c r="C32" s="1">
        <v>2023</v>
      </c>
      <c r="D32" s="5">
        <f>SUM(D5,D15,D23)</f>
        <v>4840</v>
      </c>
      <c r="E32" s="11">
        <f>SUM(E5,E15,E23)</f>
        <v>125071.936</v>
      </c>
    </row>
    <row r="33" spans="1:5" x14ac:dyDescent="0.45">
      <c r="A33" s="4" t="s">
        <v>3</v>
      </c>
      <c r="B33" s="1" t="s">
        <v>0</v>
      </c>
      <c r="C33" s="1">
        <v>2023</v>
      </c>
      <c r="D33" s="6">
        <f>D6</f>
        <v>2200</v>
      </c>
      <c r="E33" s="13">
        <f>E6</f>
        <v>60638.38</v>
      </c>
    </row>
    <row r="34" spans="1:5" x14ac:dyDescent="0.45">
      <c r="A34" s="4" t="s">
        <v>4</v>
      </c>
      <c r="B34" s="1" t="s">
        <v>0</v>
      </c>
      <c r="C34" s="1">
        <v>2023</v>
      </c>
      <c r="D34" s="6">
        <f>D7</f>
        <v>1320</v>
      </c>
      <c r="E34" s="13">
        <f>E7</f>
        <v>36383.027999999998</v>
      </c>
    </row>
    <row r="35" spans="1:5" x14ac:dyDescent="0.45">
      <c r="A35" s="4" t="s">
        <v>5</v>
      </c>
      <c r="B35" s="1" t="s">
        <v>0</v>
      </c>
      <c r="C35" s="1">
        <v>2023</v>
      </c>
      <c r="D35" s="4">
        <f>SUM(D8,D16)</f>
        <v>1045</v>
      </c>
      <c r="E35" s="13">
        <f>SUM(E8,E16)</f>
        <v>27656.678499999998</v>
      </c>
    </row>
    <row r="36" spans="1:5" x14ac:dyDescent="0.45">
      <c r="A36" s="4" t="s">
        <v>14</v>
      </c>
      <c r="B36" s="4" t="s">
        <v>0</v>
      </c>
      <c r="C36" s="4">
        <v>2023</v>
      </c>
      <c r="D36" s="4">
        <f>D24</f>
        <v>330</v>
      </c>
      <c r="E36" s="13">
        <f>E24</f>
        <v>7362.5969999999998</v>
      </c>
    </row>
    <row r="37" spans="1:5" x14ac:dyDescent="0.45">
      <c r="A37" s="10" t="s">
        <v>10</v>
      </c>
      <c r="B37" s="7"/>
      <c r="C37" s="9"/>
      <c r="D37" s="8">
        <f>SUM(D31:D36)</f>
        <v>17435</v>
      </c>
      <c r="E37" s="13">
        <f>SUM(E31:E36)</f>
        <v>456988.18549999996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A6E2C23847F41921F05222BC83BC9" ma:contentTypeVersion="16" ma:contentTypeDescription="Create a new document." ma:contentTypeScope="" ma:versionID="1194cf087c8cdc0546caa838ac7f8af9">
  <xsd:schema xmlns:xsd="http://www.w3.org/2001/XMLSchema" xmlns:xs="http://www.w3.org/2001/XMLSchema" xmlns:p="http://schemas.microsoft.com/office/2006/metadata/properties" xmlns:ns2="2726e526-1073-42d7-8331-d65e0596ad35" xmlns:ns3="3ca1719b-ae10-42b9-8ce9-bc59c96d3893" targetNamespace="http://schemas.microsoft.com/office/2006/metadata/properties" ma:root="true" ma:fieldsID="a2c944335136e947c5e25d8fc6cc8974" ns2:_="" ns3:_="">
    <xsd:import namespace="2726e526-1073-42d7-8331-d65e0596ad35"/>
    <xsd:import namespace="3ca1719b-ae10-42b9-8ce9-bc59c96d38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6e526-1073-42d7-8331-d65e0596a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f159e05-dd76-4a0e-8ee7-6d8456fbe7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1719b-ae10-42b9-8ce9-bc59c96d389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2579b38-73da-4eff-a061-65bd8e3c69eb}" ma:internalName="TaxCatchAll" ma:showField="CatchAllData" ma:web="3ca1719b-ae10-42b9-8ce9-bc59c96d38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26e526-1073-42d7-8331-d65e0596ad35">
      <Terms xmlns="http://schemas.microsoft.com/office/infopath/2007/PartnerControls"/>
    </lcf76f155ced4ddcb4097134ff3c332f>
    <TaxCatchAll xmlns="3ca1719b-ae10-42b9-8ce9-bc59c96d389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F039A6-2435-43C4-BCEF-41149B05D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26e526-1073-42d7-8331-d65e0596ad35"/>
    <ds:schemaRef ds:uri="3ca1719b-ae10-42b9-8ce9-bc59c96d3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8C26A3-8855-43E0-919C-05BFE07D11D3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2726e526-1073-42d7-8331-d65e0596ad35"/>
    <ds:schemaRef ds:uri="http://purl.org/dc/terms/"/>
    <ds:schemaRef ds:uri="3ca1719b-ae10-42b9-8ce9-bc59c96d389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8BC23A-476C-4D69-AE8A-A4D86A5BFC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Font, Merce</dc:creator>
  <cp:lastModifiedBy>Sentis i Leris, Anna</cp:lastModifiedBy>
  <dcterms:created xsi:type="dcterms:W3CDTF">2023-01-17T10:34:45Z</dcterms:created>
  <dcterms:modified xsi:type="dcterms:W3CDTF">2023-02-06T15:12:13Z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0x010100BD8A6E2C23847F41921F05222BC83BC9</vt:lpwstr>
  </property>
  <property fmtid="{D5CDD505-2E9C-101B-9397-08002B2CF9AE}" pid="3" name="MediaServiceImageTags">
    <vt:lpwstr/>
  </property>
</Properties>
</file>